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тчет" sheetId="1" r:id="rId1"/>
    <sheet name="оценка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2"/>
  <c r="E15"/>
  <c r="F15"/>
  <c r="C15"/>
  <c r="K15"/>
  <c r="J15"/>
  <c r="E37" i="1"/>
  <c r="F37"/>
  <c r="E35"/>
  <c r="F35"/>
  <c r="D37"/>
  <c r="D34" s="1"/>
  <c r="D35"/>
  <c r="G15"/>
  <c r="F15"/>
  <c r="E15"/>
  <c r="D15"/>
  <c r="F34"/>
  <c r="G37"/>
  <c r="E34"/>
  <c r="E25"/>
  <c r="F25"/>
  <c r="G25"/>
  <c r="D25"/>
  <c r="G20"/>
  <c r="F20"/>
  <c r="E20"/>
  <c r="D20"/>
  <c r="G10"/>
  <c r="F10"/>
  <c r="E10"/>
  <c r="D10"/>
  <c r="I15" i="2" l="1"/>
</calcChain>
</file>

<file path=xl/sharedStrings.xml><?xml version="1.0" encoding="utf-8"?>
<sst xmlns="http://schemas.openxmlformats.org/spreadsheetml/2006/main" count="91" uniqueCount="54">
  <si>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</si>
  <si>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</si>
  <si>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</si>
  <si>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</si>
  <si>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</si>
  <si>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</si>
  <si>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</si>
  <si>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</si>
  <si>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</si>
  <si>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</si>
  <si>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</si>
  <si>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</si>
  <si>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</si>
  <si>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</si>
  <si>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</si>
  <si>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</si>
  <si>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</si>
  <si>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</si>
  <si>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</si>
  <si>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</si>
  <si>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</si>
  <si>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</si>
  <si>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 xml:space="preserve">Глава администрации </t>
  </si>
  <si>
    <t>Подпрограмма: Поддержание существующей сети автомобильных дорог общего пользования</t>
  </si>
  <si>
    <t>Мероприятия:  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ним:</t>
  </si>
  <si>
    <t>Содержание дорог общего пользования местного значения (очистка дорог от снега, освещение дорог)</t>
  </si>
  <si>
    <t>Поддержание дорог поселения в надлежайшем состоянии, соответствующем безопасности дорожного движения</t>
  </si>
  <si>
    <t>Протяженность дорог,  подлежащих очистке</t>
  </si>
  <si>
    <t>км.</t>
  </si>
  <si>
    <t>Количество уличного освещения на дорогах</t>
  </si>
  <si>
    <t>квт.ч.</t>
  </si>
  <si>
    <t xml:space="preserve">Протяженность отремонтированных дорог. </t>
  </si>
  <si>
    <t>Улучшение транспортно-эксплуатационного состояния существующих автомобильных дорог на территории МО "Кузёмкинское сельское поселение"</t>
  </si>
  <si>
    <t>п.м.</t>
  </si>
  <si>
    <t>за 6 месяцев 2019 года</t>
  </si>
  <si>
    <t>Проверка сметной документации на ремонт дорог общего пользования местного значения</t>
  </si>
  <si>
    <t xml:space="preserve">Отчет о выполнении муниципальной программы муниципального образования «Кузёмкинское сельское поселение»
«Развитие автомобильных дорог в Кузёмкинском сельском поселении» 
на 2020-2022 годы»
</t>
  </si>
  <si>
    <t>за январь – июнь  2020 года</t>
  </si>
  <si>
    <t xml:space="preserve">Планируемый объем финансирования 
на 2020 год             (тыс. руб.)
</t>
  </si>
  <si>
    <t xml:space="preserve">В связи с небольшим количеством осадков, запланированные средства на уборку дорог от снега, не были израсходованы. Так же средства запланированы на оплату освещения в последующие кварталы 2020 года. </t>
  </si>
  <si>
    <t>Количество проверок сметной документации на ремонт дорог общего пользования местного значения, Оценка технического состояния дорог</t>
  </si>
  <si>
    <t>шт.</t>
  </si>
  <si>
    <t xml:space="preserve">Оценка результатов реализации муниципальной программы муниципального образования "Кузёмкинское сельское поселение"
«Развитие автомобильных дорог в Кузёмкинском сельском поселении» на 2020-2022 годы»
</t>
  </si>
  <si>
    <t>за 6 месяцев 2020г.</t>
  </si>
  <si>
    <t>Планируемое значение показателя на 2020 год</t>
  </si>
  <si>
    <t>Достигнутое значение показателя за 6 месяцев 2020 года</t>
  </si>
  <si>
    <t>Ремонт участка дороги по ул. Лужская д.БольшоеКуземкино от земельного участка № 15 в юго-западном направлении до границы населенного пункта протяженностью 320м.п.</t>
  </si>
  <si>
    <t xml:space="preserve">Работы выполнены. Направленно письмо в КДХ с запросом на выезд специалиста для осуществления окончательной приёмки </t>
  </si>
  <si>
    <t>Ремонт участка дороги дер .БольшоеКуземкино от д № 20 до автодороги "Лужицы - 1 Мая"</t>
  </si>
  <si>
    <t>Работы выполнены. Подрядчик готовит исполнительную документацию.</t>
  </si>
  <si>
    <t>С.А. Демченко</t>
  </si>
  <si>
    <t>Исп: А.О. Мельникова Тел.8 (81375) 68-447</t>
  </si>
  <si>
    <t xml:space="preserve">                                    С.А. Демченко</t>
  </si>
  <si>
    <t>Количество исполнительских сборов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</si>
</sst>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7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topLeftCell="A19" workbookViewId="0">
      <selection activeCell="D37" sqref="D37"/>
    </sheetView>
  </sheetViews>
  <sheetFormatPr defaultRowHeight="15"/>
  <cols>
    <col min="1" max="1" width="4.140625" customWidth="1"/>
    <col min="2" max="2" width="16.85546875" customWidth="1"/>
    <col min="3" max="3" width="29.8554687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69.75" customHeight="1">
      <c r="B1" s="38" t="s">
        <v>36</v>
      </c>
      <c r="C1" s="37"/>
      <c r="D1" s="37"/>
      <c r="E1" s="37"/>
      <c r="F1" s="37"/>
      <c r="G1" s="37"/>
      <c r="H1" s="37"/>
      <c r="I1" s="1"/>
      <c r="J1" s="1"/>
      <c r="K1" s="1"/>
    </row>
    <row r="2" spans="1:11" ht="0.75" customHeight="1">
      <c r="B2" s="3"/>
      <c r="C2" s="3"/>
      <c r="D2" s="3"/>
      <c r="E2" s="3"/>
      <c r="F2" s="3"/>
      <c r="G2" s="3"/>
      <c r="H2" s="3"/>
      <c r="I2" s="1"/>
      <c r="J2" s="1"/>
      <c r="K2" s="1"/>
    </row>
    <row r="3" spans="1:11">
      <c r="B3" s="37" t="s">
        <v>34</v>
      </c>
      <c r="C3" s="37"/>
      <c r="D3" s="37"/>
      <c r="E3" s="37"/>
      <c r="F3" s="37"/>
      <c r="G3" s="37"/>
      <c r="H3" s="37"/>
      <c r="I3" s="1"/>
      <c r="J3" s="1"/>
      <c r="K3" s="1"/>
    </row>
    <row r="4" spans="1:11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40" t="s">
        <v>6</v>
      </c>
      <c r="B5" s="40" t="s">
        <v>5</v>
      </c>
      <c r="C5" s="40" t="s">
        <v>0</v>
      </c>
      <c r="D5" s="39" t="s">
        <v>37</v>
      </c>
      <c r="E5" s="39"/>
      <c r="F5" s="39"/>
      <c r="G5" s="39"/>
      <c r="H5" s="40" t="s">
        <v>4</v>
      </c>
      <c r="I5" s="1"/>
      <c r="J5" s="1"/>
      <c r="K5" s="1"/>
    </row>
    <row r="6" spans="1:11" ht="85.5">
      <c r="A6" s="41"/>
      <c r="B6" s="41"/>
      <c r="C6" s="41"/>
      <c r="D6" s="5" t="s">
        <v>38</v>
      </c>
      <c r="E6" s="5" t="s">
        <v>1</v>
      </c>
      <c r="F6" s="5" t="s">
        <v>2</v>
      </c>
      <c r="G6" s="5" t="s">
        <v>3</v>
      </c>
      <c r="H6" s="41"/>
      <c r="I6" s="2"/>
      <c r="J6" s="1"/>
      <c r="K6" s="1"/>
    </row>
    <row r="7" spans="1:1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1"/>
      <c r="J7" s="1"/>
      <c r="K7" s="1"/>
    </row>
    <row r="8" spans="1:11" ht="18" customHeight="1">
      <c r="A8" s="46" t="s">
        <v>23</v>
      </c>
      <c r="B8" s="47"/>
      <c r="C8" s="47"/>
      <c r="D8" s="47"/>
      <c r="E8" s="47"/>
      <c r="F8" s="47"/>
      <c r="G8" s="47"/>
      <c r="H8" s="48"/>
      <c r="I8" s="1"/>
      <c r="J8" s="1"/>
      <c r="K8" s="1"/>
    </row>
    <row r="9" spans="1:11" ht="27.6" customHeight="1">
      <c r="A9" s="46" t="s">
        <v>24</v>
      </c>
      <c r="B9" s="47"/>
      <c r="C9" s="47"/>
      <c r="D9" s="47"/>
      <c r="E9" s="47"/>
      <c r="F9" s="47"/>
      <c r="G9" s="47"/>
      <c r="H9" s="48"/>
      <c r="I9" s="1"/>
      <c r="J9" s="1"/>
      <c r="K9" s="1"/>
    </row>
    <row r="10" spans="1:11" ht="15" customHeight="1">
      <c r="A10" s="34">
        <v>1</v>
      </c>
      <c r="B10" s="49" t="s">
        <v>25</v>
      </c>
      <c r="C10" s="9" t="s">
        <v>7</v>
      </c>
      <c r="D10" s="8">
        <f>D11+D12+D13+D14</f>
        <v>1937.9</v>
      </c>
      <c r="E10" s="8">
        <f t="shared" ref="E10:G10" si="0">E11+E12+E13+E14</f>
        <v>0</v>
      </c>
      <c r="F10" s="8">
        <f t="shared" si="0"/>
        <v>0</v>
      </c>
      <c r="G10" s="9">
        <f t="shared" si="0"/>
        <v>0</v>
      </c>
      <c r="H10" s="52" t="s">
        <v>39</v>
      </c>
      <c r="I10" s="1"/>
      <c r="J10" s="1"/>
      <c r="K10" s="1"/>
    </row>
    <row r="11" spans="1:11" ht="44.25" customHeight="1">
      <c r="A11" s="35"/>
      <c r="B11" s="50"/>
      <c r="C11" s="10" t="s">
        <v>8</v>
      </c>
      <c r="D11" s="7">
        <v>1937.9</v>
      </c>
      <c r="E11" s="7">
        <v>0</v>
      </c>
      <c r="F11" s="7">
        <v>0</v>
      </c>
      <c r="G11" s="11">
        <v>0</v>
      </c>
      <c r="H11" s="53"/>
      <c r="I11" s="1"/>
      <c r="J11" s="1"/>
      <c r="K11" s="1"/>
    </row>
    <row r="12" spans="1:11" ht="39.75" customHeight="1">
      <c r="A12" s="35"/>
      <c r="B12" s="50"/>
      <c r="C12" s="10" t="s">
        <v>9</v>
      </c>
      <c r="D12" s="7">
        <v>0</v>
      </c>
      <c r="E12" s="7">
        <v>0</v>
      </c>
      <c r="F12" s="7">
        <v>0</v>
      </c>
      <c r="G12" s="11">
        <v>0</v>
      </c>
      <c r="H12" s="53"/>
      <c r="I12" s="1"/>
      <c r="J12" s="1"/>
      <c r="K12" s="1"/>
    </row>
    <row r="13" spans="1:11" ht="42.75" customHeight="1">
      <c r="A13" s="35"/>
      <c r="B13" s="50"/>
      <c r="C13" s="10" t="s">
        <v>10</v>
      </c>
      <c r="D13" s="7">
        <v>0</v>
      </c>
      <c r="E13" s="7">
        <v>0</v>
      </c>
      <c r="F13" s="7">
        <v>0</v>
      </c>
      <c r="G13" s="11">
        <v>0</v>
      </c>
      <c r="H13" s="53"/>
      <c r="I13" s="1"/>
      <c r="J13" s="1"/>
      <c r="K13" s="1"/>
    </row>
    <row r="14" spans="1:11" ht="44.25" customHeight="1">
      <c r="A14" s="36"/>
      <c r="B14" s="51"/>
      <c r="C14" s="10" t="s">
        <v>11</v>
      </c>
      <c r="D14" s="7">
        <v>0</v>
      </c>
      <c r="E14" s="7">
        <v>0</v>
      </c>
      <c r="F14" s="7">
        <v>0</v>
      </c>
      <c r="G14" s="12">
        <v>0</v>
      </c>
      <c r="H14" s="54"/>
      <c r="I14" s="1"/>
      <c r="J14" s="1"/>
      <c r="K14" s="1"/>
    </row>
    <row r="15" spans="1:11" ht="44.25" customHeight="1">
      <c r="A15" s="34">
        <v>2</v>
      </c>
      <c r="B15" s="49"/>
      <c r="C15" s="9" t="s">
        <v>7</v>
      </c>
      <c r="D15" s="8">
        <f>D16+D17+D18+D19</f>
        <v>150.80000000000001</v>
      </c>
      <c r="E15" s="8">
        <f t="shared" ref="E15:G15" si="1">E16+E17+E18+E19</f>
        <v>150</v>
      </c>
      <c r="F15" s="8">
        <f t="shared" si="1"/>
        <v>150</v>
      </c>
      <c r="G15" s="9">
        <f t="shared" si="1"/>
        <v>100</v>
      </c>
      <c r="H15" s="33"/>
      <c r="I15" s="1"/>
      <c r="J15" s="1"/>
      <c r="K15" s="1"/>
    </row>
    <row r="16" spans="1:11" ht="44.25" customHeight="1">
      <c r="A16" s="35"/>
      <c r="B16" s="50"/>
      <c r="C16" s="10" t="s">
        <v>8</v>
      </c>
      <c r="D16" s="7">
        <v>150.80000000000001</v>
      </c>
      <c r="E16" s="7">
        <v>150</v>
      </c>
      <c r="F16" s="7">
        <v>150</v>
      </c>
      <c r="G16" s="11">
        <v>100</v>
      </c>
      <c r="H16" s="33"/>
      <c r="I16" s="1"/>
      <c r="J16" s="1"/>
      <c r="K16" s="1"/>
    </row>
    <row r="17" spans="1:11" ht="44.25" customHeight="1">
      <c r="A17" s="35"/>
      <c r="B17" s="50"/>
      <c r="C17" s="10" t="s">
        <v>9</v>
      </c>
      <c r="D17" s="7">
        <v>0</v>
      </c>
      <c r="E17" s="7">
        <v>0</v>
      </c>
      <c r="F17" s="7">
        <v>0</v>
      </c>
      <c r="G17" s="11">
        <v>0</v>
      </c>
      <c r="H17" s="33"/>
      <c r="I17" s="1"/>
      <c r="J17" s="1"/>
      <c r="K17" s="1"/>
    </row>
    <row r="18" spans="1:11" ht="44.25" customHeight="1">
      <c r="A18" s="35"/>
      <c r="B18" s="50"/>
      <c r="C18" s="10" t="s">
        <v>10</v>
      </c>
      <c r="D18" s="7">
        <v>0</v>
      </c>
      <c r="E18" s="7">
        <v>0</v>
      </c>
      <c r="F18" s="7">
        <v>0</v>
      </c>
      <c r="G18" s="11">
        <v>0</v>
      </c>
      <c r="H18" s="33"/>
      <c r="I18" s="1"/>
      <c r="J18" s="1"/>
      <c r="K18" s="1"/>
    </row>
    <row r="19" spans="1:11" ht="44.25" customHeight="1">
      <c r="A19" s="36"/>
      <c r="B19" s="51"/>
      <c r="C19" s="10" t="s">
        <v>11</v>
      </c>
      <c r="D19" s="7">
        <v>0</v>
      </c>
      <c r="E19" s="7">
        <v>0</v>
      </c>
      <c r="F19" s="7">
        <v>0</v>
      </c>
      <c r="G19" s="12">
        <v>0</v>
      </c>
      <c r="H19" s="33"/>
      <c r="I19" s="1"/>
      <c r="J19" s="1"/>
      <c r="K19" s="1"/>
    </row>
    <row r="20" spans="1:11" ht="18" customHeight="1">
      <c r="A20" s="34">
        <v>3</v>
      </c>
      <c r="B20" s="49" t="s">
        <v>35</v>
      </c>
      <c r="C20" s="9" t="s">
        <v>7</v>
      </c>
      <c r="D20" s="8">
        <f>D21+D22+D23+D24</f>
        <v>750</v>
      </c>
      <c r="E20" s="8">
        <f t="shared" ref="E20:G20" si="2">E21+E22+E23+E24</f>
        <v>637.9</v>
      </c>
      <c r="F20" s="8">
        <f t="shared" si="2"/>
        <v>637.9</v>
      </c>
      <c r="G20" s="9">
        <f t="shared" si="2"/>
        <v>85</v>
      </c>
      <c r="H20" s="52"/>
      <c r="I20" s="1"/>
      <c r="J20" s="1"/>
      <c r="K20" s="1"/>
    </row>
    <row r="21" spans="1:11" ht="25.15" customHeight="1">
      <c r="A21" s="35"/>
      <c r="B21" s="50"/>
      <c r="C21" s="10" t="s">
        <v>8</v>
      </c>
      <c r="D21" s="7">
        <v>750</v>
      </c>
      <c r="E21" s="7">
        <v>637.9</v>
      </c>
      <c r="F21" s="7">
        <v>637.9</v>
      </c>
      <c r="G21" s="11">
        <v>85</v>
      </c>
      <c r="H21" s="53"/>
      <c r="I21" s="1"/>
      <c r="J21" s="1"/>
      <c r="K21" s="1"/>
    </row>
    <row r="22" spans="1:11" ht="16.899999999999999" customHeight="1">
      <c r="A22" s="35"/>
      <c r="B22" s="50"/>
      <c r="C22" s="10" t="s">
        <v>9</v>
      </c>
      <c r="D22" s="7">
        <v>0</v>
      </c>
      <c r="E22" s="7">
        <v>0</v>
      </c>
      <c r="F22" s="7">
        <v>0</v>
      </c>
      <c r="G22" s="11">
        <v>0</v>
      </c>
      <c r="H22" s="53"/>
      <c r="I22" s="1"/>
      <c r="J22" s="1"/>
      <c r="K22" s="1"/>
    </row>
    <row r="23" spans="1:11" ht="15" customHeight="1">
      <c r="A23" s="35"/>
      <c r="B23" s="50"/>
      <c r="C23" s="10" t="s">
        <v>10</v>
      </c>
      <c r="D23" s="7">
        <v>0</v>
      </c>
      <c r="E23" s="7">
        <v>0</v>
      </c>
      <c r="F23" s="7">
        <v>0</v>
      </c>
      <c r="G23" s="11">
        <v>0</v>
      </c>
      <c r="H23" s="53"/>
      <c r="I23" s="1"/>
      <c r="J23" s="1"/>
      <c r="K23" s="1"/>
    </row>
    <row r="24" spans="1:11" ht="27" customHeight="1">
      <c r="A24" s="36"/>
      <c r="B24" s="51"/>
      <c r="C24" s="10" t="s">
        <v>11</v>
      </c>
      <c r="D24" s="7">
        <v>0</v>
      </c>
      <c r="E24" s="7">
        <v>0</v>
      </c>
      <c r="F24" s="7">
        <v>0</v>
      </c>
      <c r="G24" s="12">
        <v>0</v>
      </c>
      <c r="H24" s="54"/>
      <c r="I24" s="1"/>
      <c r="J24" s="1"/>
      <c r="K24" s="1"/>
    </row>
    <row r="25" spans="1:11" ht="18" customHeight="1">
      <c r="A25" s="34">
        <v>4</v>
      </c>
      <c r="B25" s="32"/>
      <c r="C25" s="9" t="s">
        <v>7</v>
      </c>
      <c r="D25" s="26">
        <f>D26+D27+D28+D29+D30+D31+D32+D33</f>
        <v>3032.8</v>
      </c>
      <c r="E25" s="26">
        <f t="shared" ref="E25:G25" si="3">E26+E27+E28+E29+E30+E31+E32+E33</f>
        <v>0</v>
      </c>
      <c r="F25" s="26">
        <f t="shared" si="3"/>
        <v>0</v>
      </c>
      <c r="G25" s="26">
        <f t="shared" si="3"/>
        <v>0</v>
      </c>
      <c r="H25" s="32"/>
      <c r="I25" s="1"/>
      <c r="J25" s="1"/>
      <c r="K25" s="1"/>
    </row>
    <row r="26" spans="1:11" ht="29.25" customHeight="1">
      <c r="A26" s="35"/>
      <c r="B26" s="55" t="s">
        <v>46</v>
      </c>
      <c r="C26" s="10" t="s">
        <v>8</v>
      </c>
      <c r="D26" s="27">
        <v>243.8</v>
      </c>
      <c r="E26" s="27">
        <v>0</v>
      </c>
      <c r="F26" s="27">
        <v>0</v>
      </c>
      <c r="G26" s="28">
        <v>0</v>
      </c>
      <c r="H26" s="49" t="s">
        <v>47</v>
      </c>
      <c r="I26" s="1"/>
      <c r="J26" s="1"/>
      <c r="K26" s="1"/>
    </row>
    <row r="27" spans="1:11" ht="27.75" customHeight="1">
      <c r="A27" s="35"/>
      <c r="B27" s="55"/>
      <c r="C27" s="10" t="s">
        <v>9</v>
      </c>
      <c r="D27" s="27">
        <v>0</v>
      </c>
      <c r="E27" s="27">
        <v>0</v>
      </c>
      <c r="F27" s="27">
        <v>0</v>
      </c>
      <c r="G27" s="28">
        <v>0</v>
      </c>
      <c r="H27" s="50"/>
      <c r="I27" s="1"/>
      <c r="J27" s="1"/>
      <c r="K27" s="1"/>
    </row>
    <row r="28" spans="1:11" ht="24.75" customHeight="1">
      <c r="A28" s="35"/>
      <c r="B28" s="55"/>
      <c r="C28" s="10" t="s">
        <v>10</v>
      </c>
      <c r="D28" s="27">
        <v>720.2</v>
      </c>
      <c r="E28" s="27">
        <v>0</v>
      </c>
      <c r="F28" s="27">
        <v>0</v>
      </c>
      <c r="G28" s="28">
        <v>0</v>
      </c>
      <c r="H28" s="50"/>
      <c r="I28" s="1"/>
      <c r="J28" s="1"/>
      <c r="K28" s="1"/>
    </row>
    <row r="29" spans="1:11" ht="30.75" customHeight="1">
      <c r="A29" s="35"/>
      <c r="B29" s="56"/>
      <c r="C29" s="20" t="s">
        <v>11</v>
      </c>
      <c r="D29" s="30">
        <v>0</v>
      </c>
      <c r="E29" s="30">
        <v>0</v>
      </c>
      <c r="F29" s="30">
        <v>0</v>
      </c>
      <c r="G29" s="31">
        <v>0</v>
      </c>
      <c r="H29" s="51"/>
      <c r="I29" s="1"/>
      <c r="J29" s="1"/>
      <c r="K29" s="1"/>
    </row>
    <row r="30" spans="1:11" ht="25.15" customHeight="1">
      <c r="A30" s="35"/>
      <c r="B30" s="55" t="s">
        <v>48</v>
      </c>
      <c r="C30" s="10" t="s">
        <v>8</v>
      </c>
      <c r="D30" s="27">
        <v>523.20000000000005</v>
      </c>
      <c r="E30" s="27">
        <v>0</v>
      </c>
      <c r="F30" s="27">
        <v>0</v>
      </c>
      <c r="G30" s="28">
        <v>0</v>
      </c>
      <c r="H30" s="49" t="s">
        <v>49</v>
      </c>
      <c r="I30" s="1"/>
      <c r="J30" s="1"/>
      <c r="K30" s="1"/>
    </row>
    <row r="31" spans="1:11" ht="24" customHeight="1">
      <c r="A31" s="35"/>
      <c r="B31" s="55"/>
      <c r="C31" s="10" t="s">
        <v>9</v>
      </c>
      <c r="D31" s="27">
        <v>0</v>
      </c>
      <c r="E31" s="27">
        <v>0</v>
      </c>
      <c r="F31" s="27">
        <v>0</v>
      </c>
      <c r="G31" s="28">
        <v>0</v>
      </c>
      <c r="H31" s="57"/>
      <c r="I31" s="1"/>
      <c r="J31" s="1"/>
      <c r="K31" s="1"/>
    </row>
    <row r="32" spans="1:11" ht="25.5" customHeight="1">
      <c r="A32" s="35"/>
      <c r="B32" s="55"/>
      <c r="C32" s="10" t="s">
        <v>10</v>
      </c>
      <c r="D32" s="27">
        <v>1545.6</v>
      </c>
      <c r="E32" s="27">
        <v>0</v>
      </c>
      <c r="F32" s="27">
        <v>0</v>
      </c>
      <c r="G32" s="28">
        <v>0</v>
      </c>
      <c r="H32" s="57"/>
      <c r="I32" s="1"/>
      <c r="J32" s="1"/>
      <c r="K32" s="1"/>
    </row>
    <row r="33" spans="1:11" ht="26.25" customHeight="1">
      <c r="A33" s="36"/>
      <c r="B33" s="56"/>
      <c r="C33" s="20" t="s">
        <v>11</v>
      </c>
      <c r="D33" s="30">
        <v>0</v>
      </c>
      <c r="E33" s="30">
        <v>0</v>
      </c>
      <c r="F33" s="30">
        <v>0</v>
      </c>
      <c r="G33" s="31">
        <v>0</v>
      </c>
      <c r="H33" s="58"/>
      <c r="I33" s="1"/>
      <c r="J33" s="1"/>
      <c r="K33" s="1"/>
    </row>
    <row r="34" spans="1:11" ht="15.75" customHeight="1">
      <c r="A34" s="42" t="s">
        <v>12</v>
      </c>
      <c r="B34" s="43" t="s">
        <v>13</v>
      </c>
      <c r="C34" s="9" t="s">
        <v>7</v>
      </c>
      <c r="D34" s="8">
        <f>D35+D36+D37+D38</f>
        <v>5871.5000000000009</v>
      </c>
      <c r="E34" s="8">
        <f t="shared" ref="E34:F34" si="4">E35+E36+E37+E38</f>
        <v>787.9</v>
      </c>
      <c r="F34" s="8">
        <f t="shared" si="4"/>
        <v>787.9</v>
      </c>
      <c r="G34" s="8">
        <v>13.4</v>
      </c>
      <c r="H34" s="42" t="s">
        <v>12</v>
      </c>
      <c r="I34" s="1"/>
      <c r="J34" s="1"/>
      <c r="K34" s="1"/>
    </row>
    <row r="35" spans="1:11" ht="24.75">
      <c r="A35" s="42"/>
      <c r="B35" s="44"/>
      <c r="C35" s="13" t="s">
        <v>8</v>
      </c>
      <c r="D35" s="8">
        <f>D30+D11+D21+D26+D16</f>
        <v>3605.7000000000007</v>
      </c>
      <c r="E35" s="8">
        <f t="shared" ref="E35:F35" si="5">E30+E11+E21+E26+E16</f>
        <v>787.9</v>
      </c>
      <c r="F35" s="8">
        <f t="shared" si="5"/>
        <v>787.9</v>
      </c>
      <c r="G35" s="8">
        <v>21.9</v>
      </c>
      <c r="H35" s="42"/>
      <c r="I35" s="1"/>
      <c r="J35" s="1"/>
      <c r="K35" s="1"/>
    </row>
    <row r="36" spans="1:11" ht="16.5" customHeight="1">
      <c r="A36" s="42"/>
      <c r="B36" s="44"/>
      <c r="C36" s="13" t="s">
        <v>9</v>
      </c>
      <c r="D36" s="8">
        <v>0</v>
      </c>
      <c r="E36" s="8">
        <v>0</v>
      </c>
      <c r="F36" s="8">
        <v>0</v>
      </c>
      <c r="G36" s="9">
        <v>0</v>
      </c>
      <c r="H36" s="42"/>
      <c r="I36" s="1"/>
      <c r="J36" s="1"/>
      <c r="K36" s="1"/>
    </row>
    <row r="37" spans="1:11" ht="15" customHeight="1">
      <c r="A37" s="42"/>
      <c r="B37" s="44"/>
      <c r="C37" s="13" t="s">
        <v>10</v>
      </c>
      <c r="D37" s="8">
        <f>D32+D28+D23+D13+D18</f>
        <v>2265.8000000000002</v>
      </c>
      <c r="E37" s="8">
        <f t="shared" ref="E37:F37" si="6">E32+E28+E23+E13+E18</f>
        <v>0</v>
      </c>
      <c r="F37" s="8">
        <f t="shared" si="6"/>
        <v>0</v>
      </c>
      <c r="G37" s="8">
        <f t="shared" ref="E37:G37" si="7">G32+G28+G23+G13</f>
        <v>0</v>
      </c>
      <c r="H37" s="42"/>
      <c r="I37" s="1"/>
      <c r="J37" s="1"/>
      <c r="K37" s="1"/>
    </row>
    <row r="38" spans="1:11" ht="25.9" customHeight="1">
      <c r="A38" s="42"/>
      <c r="B38" s="45"/>
      <c r="C38" s="13" t="s">
        <v>11</v>
      </c>
      <c r="D38" s="8">
        <v>0</v>
      </c>
      <c r="E38" s="8">
        <v>0</v>
      </c>
      <c r="F38" s="8">
        <v>0</v>
      </c>
      <c r="G38" s="14">
        <v>0</v>
      </c>
      <c r="H38" s="42"/>
      <c r="I38" s="1"/>
      <c r="J38" s="1"/>
      <c r="K38" s="1"/>
    </row>
    <row r="39" spans="1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4" t="s">
        <v>22</v>
      </c>
      <c r="B41" s="4"/>
      <c r="C41" s="4"/>
      <c r="D41" s="4" t="s">
        <v>50</v>
      </c>
      <c r="E41" s="1"/>
      <c r="F41" s="1"/>
      <c r="G41" s="1"/>
      <c r="H41" s="1"/>
      <c r="I41" s="1"/>
      <c r="J41" s="1"/>
      <c r="K41" s="1"/>
    </row>
    <row r="42" spans="1:11">
      <c r="A42" s="4"/>
      <c r="B42" s="4"/>
      <c r="C42" s="4"/>
      <c r="D42" s="4"/>
      <c r="E42" s="1"/>
      <c r="F42" s="1"/>
      <c r="G42" s="1"/>
      <c r="H42" s="1"/>
      <c r="I42" s="1"/>
      <c r="J42" s="1"/>
      <c r="K42" s="1"/>
    </row>
    <row r="43" spans="1:11">
      <c r="A43" s="4" t="s">
        <v>51</v>
      </c>
      <c r="B43" s="4"/>
      <c r="C43" s="4"/>
      <c r="D43" s="4"/>
      <c r="E43" s="1"/>
      <c r="F43" s="1"/>
      <c r="G43" s="1"/>
      <c r="H43" s="1"/>
      <c r="I43" s="1"/>
      <c r="J43" s="1"/>
      <c r="K43" s="1"/>
    </row>
    <row r="44" spans="1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>
      <c r="B115" s="1"/>
      <c r="C115" s="1"/>
      <c r="D115" s="1"/>
      <c r="E115" s="1"/>
      <c r="F115" s="1"/>
      <c r="G115" s="1"/>
      <c r="H115" s="1"/>
      <c r="I115" s="1"/>
      <c r="J115" s="1"/>
      <c r="K115" s="1"/>
    </row>
  </sheetData>
  <mergeCells count="25">
    <mergeCell ref="H34:H38"/>
    <mergeCell ref="B34:B38"/>
    <mergeCell ref="A34:A38"/>
    <mergeCell ref="A5:A6"/>
    <mergeCell ref="A8:H8"/>
    <mergeCell ref="A9:H9"/>
    <mergeCell ref="B10:B14"/>
    <mergeCell ref="A10:A14"/>
    <mergeCell ref="H10:H14"/>
    <mergeCell ref="A20:A24"/>
    <mergeCell ref="B20:B24"/>
    <mergeCell ref="H20:H24"/>
    <mergeCell ref="B30:B33"/>
    <mergeCell ref="H30:H33"/>
    <mergeCell ref="B26:B29"/>
    <mergeCell ref="H26:H29"/>
    <mergeCell ref="A25:A33"/>
    <mergeCell ref="B3:H3"/>
    <mergeCell ref="B1:H1"/>
    <mergeCell ref="D5:G5"/>
    <mergeCell ref="H5:H6"/>
    <mergeCell ref="C5:C6"/>
    <mergeCell ref="B5:B6"/>
    <mergeCell ref="A15:A19"/>
    <mergeCell ref="B15:B19"/>
  </mergeCells>
  <pageMargins left="0.7" right="0.7" top="0.75" bottom="0.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topLeftCell="A7" workbookViewId="0">
      <selection activeCell="E19" sqref="E18:E19"/>
    </sheetView>
  </sheetViews>
  <sheetFormatPr defaultRowHeight="1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2" customWidth="1"/>
    <col min="11" max="11" width="14.7109375" customWidth="1"/>
  </cols>
  <sheetData>
    <row r="2" spans="1:11" ht="52.5" customHeight="1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idden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>
      <c r="A4" s="67" t="s">
        <v>43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60.75" customHeight="1">
      <c r="A6" s="43" t="s">
        <v>6</v>
      </c>
      <c r="B6" s="43" t="s">
        <v>14</v>
      </c>
      <c r="C6" s="68" t="s">
        <v>17</v>
      </c>
      <c r="D6" s="69"/>
      <c r="E6" s="68" t="s">
        <v>18</v>
      </c>
      <c r="F6" s="69"/>
      <c r="G6" s="43" t="s">
        <v>19</v>
      </c>
      <c r="H6" s="43" t="s">
        <v>20</v>
      </c>
      <c r="I6" s="43" t="s">
        <v>21</v>
      </c>
      <c r="J6" s="43" t="s">
        <v>44</v>
      </c>
      <c r="K6" s="43" t="s">
        <v>45</v>
      </c>
    </row>
    <row r="7" spans="1:11" ht="46.5" customHeight="1">
      <c r="A7" s="45"/>
      <c r="B7" s="45"/>
      <c r="C7" s="17" t="s">
        <v>15</v>
      </c>
      <c r="D7" s="17" t="s">
        <v>16</v>
      </c>
      <c r="E7" s="17" t="s">
        <v>15</v>
      </c>
      <c r="F7" s="17" t="s">
        <v>16</v>
      </c>
      <c r="G7" s="45"/>
      <c r="H7" s="45"/>
      <c r="I7" s="45"/>
      <c r="J7" s="45"/>
      <c r="K7" s="45"/>
    </row>
    <row r="8" spans="1:11" ht="46.5" customHeight="1">
      <c r="A8" s="59">
        <v>1</v>
      </c>
      <c r="B8" s="49" t="s">
        <v>26</v>
      </c>
      <c r="C8" s="19">
        <v>200</v>
      </c>
      <c r="D8" s="19">
        <v>0</v>
      </c>
      <c r="E8" s="19">
        <v>0</v>
      </c>
      <c r="F8" s="19">
        <v>0</v>
      </c>
      <c r="G8" s="20" t="s">
        <v>27</v>
      </c>
      <c r="H8" s="18" t="s">
        <v>28</v>
      </c>
      <c r="I8" s="18">
        <v>0</v>
      </c>
      <c r="J8" s="18">
        <v>121</v>
      </c>
      <c r="K8" s="18">
        <v>0</v>
      </c>
    </row>
    <row r="9" spans="1:11" ht="54.75" customHeight="1">
      <c r="A9" s="66"/>
      <c r="B9" s="51"/>
      <c r="C9" s="19">
        <v>1737.9</v>
      </c>
      <c r="D9" s="19">
        <v>0</v>
      </c>
      <c r="E9" s="19">
        <v>0</v>
      </c>
      <c r="F9" s="19">
        <v>0</v>
      </c>
      <c r="G9" s="20" t="s">
        <v>29</v>
      </c>
      <c r="H9" s="18" t="s">
        <v>30</v>
      </c>
      <c r="I9" s="18">
        <v>0</v>
      </c>
      <c r="J9" s="18">
        <v>213780</v>
      </c>
      <c r="K9" s="18">
        <v>0</v>
      </c>
    </row>
    <row r="10" spans="1:11" ht="54.75" customHeight="1">
      <c r="A10" s="70">
        <v>2</v>
      </c>
      <c r="B10" s="70"/>
      <c r="C10" s="18">
        <v>150.80000000000001</v>
      </c>
      <c r="D10" s="18">
        <v>0</v>
      </c>
      <c r="E10" s="18">
        <v>150</v>
      </c>
      <c r="F10" s="18">
        <v>0</v>
      </c>
      <c r="G10" s="20" t="s">
        <v>53</v>
      </c>
      <c r="H10" s="18" t="s">
        <v>41</v>
      </c>
      <c r="I10" s="18">
        <v>0</v>
      </c>
      <c r="J10" s="18">
        <v>7</v>
      </c>
      <c r="K10" s="18">
        <v>3</v>
      </c>
    </row>
    <row r="11" spans="1:11" ht="46.15" customHeight="1">
      <c r="A11" s="59">
        <v>3</v>
      </c>
      <c r="B11" s="49" t="s">
        <v>32</v>
      </c>
      <c r="C11" s="63">
        <v>243.8</v>
      </c>
      <c r="D11" s="63">
        <v>720.2</v>
      </c>
      <c r="E11" s="63">
        <v>0</v>
      </c>
      <c r="F11" s="63">
        <v>0</v>
      </c>
      <c r="G11" s="49" t="s">
        <v>31</v>
      </c>
      <c r="H11" s="59" t="s">
        <v>33</v>
      </c>
      <c r="I11" s="59">
        <v>0</v>
      </c>
      <c r="J11" s="61">
        <v>320</v>
      </c>
      <c r="K11" s="59">
        <v>0</v>
      </c>
    </row>
    <row r="12" spans="1:11" ht="93.75" customHeight="1">
      <c r="A12" s="65"/>
      <c r="B12" s="50"/>
      <c r="C12" s="60"/>
      <c r="D12" s="60"/>
      <c r="E12" s="60"/>
      <c r="F12" s="60"/>
      <c r="G12" s="64"/>
      <c r="H12" s="60"/>
      <c r="I12" s="60"/>
      <c r="J12" s="62"/>
      <c r="K12" s="60"/>
    </row>
    <row r="13" spans="1:11" ht="93.75" customHeight="1">
      <c r="A13" s="65"/>
      <c r="B13" s="50"/>
      <c r="C13" s="24">
        <v>523.20000000000005</v>
      </c>
      <c r="D13" s="24">
        <v>1545.6</v>
      </c>
      <c r="E13" s="24">
        <v>0</v>
      </c>
      <c r="F13" s="24">
        <v>0</v>
      </c>
      <c r="G13" s="25" t="s">
        <v>31</v>
      </c>
      <c r="H13" s="24" t="s">
        <v>33</v>
      </c>
      <c r="I13" s="24">
        <v>0</v>
      </c>
      <c r="J13" s="29">
        <v>310</v>
      </c>
      <c r="K13" s="24">
        <v>0</v>
      </c>
    </row>
    <row r="14" spans="1:11" ht="103.15" customHeight="1">
      <c r="A14" s="66"/>
      <c r="B14" s="51"/>
      <c r="C14" s="19">
        <v>750</v>
      </c>
      <c r="D14" s="19">
        <v>0</v>
      </c>
      <c r="E14" s="19">
        <v>637.9</v>
      </c>
      <c r="F14" s="19">
        <v>0</v>
      </c>
      <c r="G14" s="20" t="s">
        <v>40</v>
      </c>
      <c r="H14" s="18" t="s">
        <v>41</v>
      </c>
      <c r="I14" s="18">
        <v>0</v>
      </c>
      <c r="J14" s="18">
        <v>15</v>
      </c>
      <c r="K14" s="18">
        <v>6</v>
      </c>
    </row>
    <row r="15" spans="1:11">
      <c r="A15" s="21" t="s">
        <v>12</v>
      </c>
      <c r="B15" s="22" t="s">
        <v>7</v>
      </c>
      <c r="C15" s="23">
        <f>C8+C9+C11+C13+C14+C10</f>
        <v>3605.7000000000007</v>
      </c>
      <c r="D15" s="23">
        <f t="shared" ref="D15:F15" si="0">D8+D9+D11+D13+D14+D10</f>
        <v>2265.8000000000002</v>
      </c>
      <c r="E15" s="23">
        <f t="shared" si="0"/>
        <v>787.9</v>
      </c>
      <c r="F15" s="23">
        <f t="shared" si="0"/>
        <v>0</v>
      </c>
      <c r="G15" s="22" t="s">
        <v>12</v>
      </c>
      <c r="H15" s="22" t="s">
        <v>12</v>
      </c>
      <c r="I15" s="22">
        <f>SUM(I9:I9)</f>
        <v>0</v>
      </c>
      <c r="J15" s="22">
        <f>J12+J11+J9+J8+J10</f>
        <v>214228</v>
      </c>
      <c r="K15" s="22">
        <f>K12+K11+K9+K8+K10+K14</f>
        <v>9</v>
      </c>
    </row>
    <row r="18" spans="1:4">
      <c r="A18" s="4" t="s">
        <v>22</v>
      </c>
      <c r="B18" s="4"/>
      <c r="C18" s="4"/>
      <c r="D18" s="4" t="s">
        <v>52</v>
      </c>
    </row>
    <row r="19" spans="1:4">
      <c r="A19" s="4"/>
      <c r="B19" s="4"/>
      <c r="C19" s="4"/>
      <c r="D19" s="4"/>
    </row>
    <row r="20" spans="1:4">
      <c r="A20" s="4" t="s">
        <v>51</v>
      </c>
      <c r="B20" s="4"/>
      <c r="C20" s="4"/>
      <c r="D20" s="4"/>
    </row>
  </sheetData>
  <mergeCells count="24">
    <mergeCell ref="A11:A14"/>
    <mergeCell ref="B11:B14"/>
    <mergeCell ref="A8:A9"/>
    <mergeCell ref="B8:B9"/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  <mergeCell ref="C11:C12"/>
    <mergeCell ref="I11:I12"/>
    <mergeCell ref="J11:J12"/>
    <mergeCell ref="K11:K12"/>
    <mergeCell ref="D11:D12"/>
    <mergeCell ref="E11:E12"/>
    <mergeCell ref="F11:F12"/>
    <mergeCell ref="G11:G12"/>
    <mergeCell ref="H11:H12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7" sqref="C1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2020-10-08T11:53:47Z</dcterms:modified>
</cp:coreProperties>
</file>